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work\lark\out\"/>
    </mc:Choice>
  </mc:AlternateContent>
  <xr:revisionPtr revIDLastSave="0" documentId="13_ncr:1_{AE458FD9-B52D-4D00-9111-93BBE58D8B94}" xr6:coauthVersionLast="47" xr6:coauthVersionMax="47" xr10:uidLastSave="{00000000-0000-0000-0000-000000000000}"/>
  <bookViews>
    <workbookView xWindow="-120" yWindow="-120" windowWidth="15600" windowHeight="11040" activeTab="1" xr2:uid="{00000000-000D-0000-FFFF-FFFF00000000}"/>
  </bookViews>
  <sheets>
    <sheet name="Tracker" sheetId="1" r:id="rId1"/>
    <sheet name="Summary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2" l="1"/>
  <c r="C13" i="2"/>
  <c r="D13" i="2" s="1"/>
  <c r="B13" i="2"/>
  <c r="D12" i="2"/>
  <c r="D11" i="2"/>
  <c r="B8" i="2"/>
  <c r="B6" i="2"/>
  <c r="B5" i="2"/>
  <c r="B4" i="2"/>
  <c r="B7" i="2" s="1"/>
  <c r="C8" i="2" s="1"/>
</calcChain>
</file>

<file path=xl/sharedStrings.xml><?xml version="1.0" encoding="utf-8"?>
<sst xmlns="http://schemas.openxmlformats.org/spreadsheetml/2006/main" count="43" uniqueCount="35">
  <si>
    <t>Workstream</t>
  </si>
  <si>
    <t>Owner</t>
  </si>
  <si>
    <t>Status</t>
  </si>
  <si>
    <t>Due</t>
  </si>
  <si>
    <t>Evidence</t>
  </si>
  <si>
    <t>Supplier import</t>
  </si>
  <si>
    <t>Maya Chen</t>
  </si>
  <si>
    <t>At risk</t>
  </si>
  <si>
    <t>2026-11-06</t>
  </si>
  <si>
    <t>Billing QA</t>
  </si>
  <si>
    <t>Eli Brooks</t>
  </si>
  <si>
    <t>In progress</t>
  </si>
  <si>
    <t>2026-11-04</t>
  </si>
  <si>
    <t>Launch checklist</t>
  </si>
  <si>
    <t>Nora Patel</t>
  </si>
  <si>
    <t>Complete</t>
  </si>
  <si>
    <t>24 of 24 records imported and validated</t>
  </si>
  <si>
    <t>12 of 12 checks passed; release remains Nov 4</t>
  </si>
  <si>
    <t>Copy approved; security review Nov 3 10:00 UTC, no approval yet</t>
  </si>
  <si>
    <t>Source</t>
  </si>
  <si>
    <t>01.eml (Maya Chen); import-checks.csv</t>
  </si>
  <si>
    <t>02.eml (Eli Brooks); billing-qa.csv</t>
  </si>
  <si>
    <t>03.eml (Nora Patel); 04.eml (Maya Chen); calendar.ics</t>
  </si>
  <si>
    <t>Lark weekly status - week of Nov 2, 2026</t>
  </si>
  <si>
    <t>Workstreams</t>
  </si>
  <si>
    <t>Total</t>
  </si>
  <si>
    <t>Tracker rows</t>
  </si>
  <si>
    <t>Check</t>
  </si>
  <si>
    <t>Passed</t>
  </si>
  <si>
    <t>Pass rate</t>
  </si>
  <si>
    <t>Supplier records</t>
  </si>
  <si>
    <t>import-checks.csv</t>
  </si>
  <si>
    <t>billing-qa.csv</t>
  </si>
  <si>
    <t>All checks</t>
  </si>
  <si>
    <t>Evidence text matches counts?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</si>
</sst>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0" fontId="0" fillId="4" borderId="0" xfId="0" applyFill="1"/>
    <xf numFmtId="0" fontId="4" fillId="0" borderId="0" xfId="0" applyFont="1"/>
    <xf numFmtId="9" fontId="0" fillId="0" borderId="0" xfId="0" applyNumberFormat="1"/>
    <xf numFmtId="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5.42578125" bestFit="1" customWidth="1"/>
    <col min="2" max="2" width="10.7109375" bestFit="1" customWidth="1"/>
    <col min="3" max="3" width="9.7109375" bestFit="1" customWidth="1"/>
    <col min="4" max="4" width="10.42578125" bestFit="1" customWidth="1"/>
    <col min="5" max="5" width="59.5703125" bestFit="1" customWidth="1"/>
    <col min="6" max="6" width="49.42578125" bestFit="1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19</v>
      </c>
    </row>
    <row r="2" spans="1:6" x14ac:dyDescent="0.25">
      <c r="A2" t="s">
        <v>5</v>
      </c>
      <c r="B2" t="s">
        <v>6</v>
      </c>
      <c r="C2" s="4" t="s">
        <v>15</v>
      </c>
      <c r="D2" t="s">
        <v>8</v>
      </c>
      <c r="E2" t="s">
        <v>16</v>
      </c>
      <c r="F2" t="s">
        <v>20</v>
      </c>
    </row>
    <row r="3" spans="1:6" x14ac:dyDescent="0.25">
      <c r="A3" t="s">
        <v>9</v>
      </c>
      <c r="B3" t="s">
        <v>10</v>
      </c>
      <c r="C3" s="4" t="s">
        <v>15</v>
      </c>
      <c r="D3" t="s">
        <v>12</v>
      </c>
      <c r="E3" t="s">
        <v>17</v>
      </c>
      <c r="F3" t="s">
        <v>21</v>
      </c>
    </row>
    <row r="4" spans="1:6" x14ac:dyDescent="0.25">
      <c r="A4" t="s">
        <v>13</v>
      </c>
      <c r="B4" t="s">
        <v>14</v>
      </c>
      <c r="C4" s="5" t="s">
        <v>7</v>
      </c>
      <c r="D4" t="s">
        <v>8</v>
      </c>
      <c r="E4" t="s">
        <v>18</v>
      </c>
      <c r="F4" t="s">
        <v>22</v>
      </c>
    </row>
  </sheetData>
  <pageMargins left="0.75" right="0.75" top="1" bottom="1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D0D81-A408-422C-9AD4-08398E685500}">
  <dimension ref="A1:E15"/>
  <sheetViews>
    <sheetView tabSelected="1" workbookViewId="0"/>
  </sheetViews>
  <sheetFormatPr defaultRowHeight="15" x14ac:dyDescent="0.25"/>
  <cols>
    <col min="1" max="1" width="30.7109375" customWidth="1"/>
    <col min="2" max="2" width="12.85546875" bestFit="1" customWidth="1"/>
    <col min="3" max="3" width="5.42578125" bestFit="1" customWidth="1"/>
    <col min="4" max="4" width="8.85546875" bestFit="1" customWidth="1"/>
    <col min="5" max="5" width="17" bestFit="1" customWidth="1"/>
  </cols>
  <sheetData>
    <row r="1" spans="1:5" ht="18.75" x14ac:dyDescent="0.3">
      <c r="A1" s="6" t="s">
        <v>23</v>
      </c>
    </row>
    <row r="3" spans="1:5" x14ac:dyDescent="0.25">
      <c r="A3" s="1" t="s">
        <v>2</v>
      </c>
      <c r="B3" s="1" t="s">
        <v>24</v>
      </c>
    </row>
    <row r="4" spans="1:5" x14ac:dyDescent="0.25">
      <c r="A4" t="s">
        <v>15</v>
      </c>
      <c r="B4">
        <f>COUNTIF(Tracker!$C$2:$C$4,A4)</f>
        <v>2</v>
      </c>
    </row>
    <row r="5" spans="1:5" x14ac:dyDescent="0.25">
      <c r="A5" t="s">
        <v>11</v>
      </c>
      <c r="B5">
        <f>COUNTIF(Tracker!$C$2:$C$4,A5)</f>
        <v>0</v>
      </c>
    </row>
    <row r="6" spans="1:5" x14ac:dyDescent="0.25">
      <c r="A6" t="s">
        <v>7</v>
      </c>
      <c r="B6">
        <f>COUNTIF(Tracker!$C$2:$C$4,A6)</f>
        <v>1</v>
      </c>
    </row>
    <row r="7" spans="1:5" x14ac:dyDescent="0.25">
      <c r="A7" s="1" t="s">
        <v>25</v>
      </c>
      <c r="B7" s="1">
        <f>SUM(B4:B6)</f>
        <v>3</v>
      </c>
    </row>
    <row r="8" spans="1:5" x14ac:dyDescent="0.25">
      <c r="A8" t="s">
        <v>26</v>
      </c>
      <c r="B8">
        <f>COUNTA(Tracker!$A$2:$A$4)</f>
        <v>3</v>
      </c>
      <c r="C8" t="str">
        <f>IF(B7=B8,"ties","MISMATCH")</f>
        <v>ties</v>
      </c>
    </row>
    <row r="10" spans="1:5" x14ac:dyDescent="0.25">
      <c r="A10" s="1" t="s">
        <v>27</v>
      </c>
      <c r="B10" s="1" t="s">
        <v>28</v>
      </c>
      <c r="C10" s="1" t="s">
        <v>25</v>
      </c>
      <c r="D10" s="1" t="s">
        <v>29</v>
      </c>
      <c r="E10" s="1" t="s">
        <v>19</v>
      </c>
    </row>
    <row r="11" spans="1:5" x14ac:dyDescent="0.25">
      <c r="A11" t="s">
        <v>30</v>
      </c>
      <c r="B11">
        <v>24</v>
      </c>
      <c r="C11">
        <v>24</v>
      </c>
      <c r="D11" s="7">
        <f>B11/C11</f>
        <v>1</v>
      </c>
      <c r="E11" t="s">
        <v>31</v>
      </c>
    </row>
    <row r="12" spans="1:5" x14ac:dyDescent="0.25">
      <c r="A12" t="s">
        <v>9</v>
      </c>
      <c r="B12">
        <v>12</v>
      </c>
      <c r="C12">
        <v>12</v>
      </c>
      <c r="D12" s="7">
        <f>B12/C12</f>
        <v>1</v>
      </c>
      <c r="E12" t="s">
        <v>32</v>
      </c>
    </row>
    <row r="13" spans="1:5" x14ac:dyDescent="0.25">
      <c r="A13" s="1" t="s">
        <v>33</v>
      </c>
      <c r="B13" s="1">
        <f>SUM(B11:B12)</f>
        <v>36</v>
      </c>
      <c r="C13" s="1">
        <f>SUM(C11:C12)</f>
        <v>36</v>
      </c>
      <c r="D13" s="8">
        <f>B13/C13</f>
        <v>1</v>
      </c>
    </row>
    <row r="15" spans="1:5" x14ac:dyDescent="0.25">
      <c r="A15" t="s">
        <v>34</v>
      </c>
      <c r="B15" t="str">
        <f>IF(AND(ISNUMBER(SEARCH(B11&amp;" of "&amp;C11,Tracker!E2)),ISNUMBER(SEARCH(B12&amp;" of "&amp;C12,Tracker!E3))),"yes","NO")</f>
        <v>yes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Tracker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Logan Sack</cp:lastModifiedBy>
  <cp:lastPrinted>2026-11-01T23:48:40Z</cp:lastPrinted>
  <dcterms:created xsi:type="dcterms:W3CDTF">2026-11-01T23:12:02Z</dcterms:created>
  <dcterms:modified xsi:type="dcterms:W3CDTF">2026-11-01T23:48:40Z</dcterms:modified>
</cp:coreProperties>
</file>